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15" i="1"/>
  <c r="R15"/>
  <c r="O15"/>
  <c r="M15"/>
  <c r="J15"/>
  <c r="G15"/>
  <c r="D15"/>
  <c r="T12"/>
  <c r="P12"/>
  <c r="K12"/>
  <c r="G12"/>
  <c r="R11"/>
  <c r="T11" s="1"/>
  <c r="P11"/>
  <c r="M11"/>
  <c r="I11"/>
  <c r="K11" s="1"/>
  <c r="G11"/>
  <c r="D11"/>
  <c r="R9"/>
  <c r="T9" s="1"/>
  <c r="P9"/>
  <c r="K9"/>
  <c r="G9"/>
  <c r="R8"/>
  <c r="T8" s="1"/>
  <c r="P8"/>
  <c r="K8"/>
  <c r="G8"/>
  <c r="T7"/>
  <c r="R7"/>
  <c r="P7"/>
  <c r="K7"/>
  <c r="G7"/>
  <c r="R6"/>
  <c r="T6" s="1"/>
  <c r="P6"/>
  <c r="K6"/>
  <c r="G6"/>
  <c r="R5"/>
  <c r="T5" s="1"/>
  <c r="P5"/>
  <c r="K5"/>
  <c r="G5"/>
</calcChain>
</file>

<file path=xl/sharedStrings.xml><?xml version="1.0" encoding="utf-8"?>
<sst xmlns="http://schemas.openxmlformats.org/spreadsheetml/2006/main" count="47" uniqueCount="40">
  <si>
    <t>Office of the Tehsil Supply Officer Food Civil Supplies &amp; Consumer Affairs Pahalgam</t>
  </si>
  <si>
    <t xml:space="preserve">Subject:- Stock Position of Food Grains/ E-Commidities for SANJY 2018 as on 16-07-2018 </t>
  </si>
  <si>
    <t>S.No</t>
  </si>
  <si>
    <t>Commodity</t>
  </si>
  <si>
    <t>SANJY 2018</t>
  </si>
  <si>
    <t>Pahalgam GD</t>
  </si>
  <si>
    <t>Nunwan Yatra Station</t>
  </si>
  <si>
    <t>Chandanwari Yatra Station</t>
  </si>
  <si>
    <t>Sheshnag Yatra Station</t>
  </si>
  <si>
    <t xml:space="preserve">Reciepts (in Qtls.)               </t>
  </si>
  <si>
    <t>Pending Qty.</t>
  </si>
  <si>
    <t>Dispatched Qty. To Chandanwara/ Nunwan Yatra Stations</t>
  </si>
  <si>
    <t>Balance in Qtls.</t>
  </si>
  <si>
    <t>Issues/ Sale</t>
  </si>
  <si>
    <t xml:space="preserve">Balance </t>
  </si>
  <si>
    <t xml:space="preserve">Reciepts   (in Qtls.)               </t>
  </si>
  <si>
    <t>Issues/Sale</t>
  </si>
  <si>
    <t>Dispatches to Sheshnag Station</t>
  </si>
  <si>
    <t>Rice (in Qtls.)</t>
  </si>
  <si>
    <t>Atta (in Qtls.)</t>
  </si>
  <si>
    <t>L-Sugar (in Qtls.)</t>
  </si>
  <si>
    <t>W/Bran (in Qtls.)</t>
  </si>
  <si>
    <t>K-OIL (in Ltrs.)</t>
  </si>
  <si>
    <t>(Recieved directly)</t>
  </si>
  <si>
    <t>LPG (in Cylinders)</t>
  </si>
  <si>
    <t>HSD (in Ltrs.)</t>
  </si>
  <si>
    <t>Total Issues/Sale:-</t>
  </si>
  <si>
    <t xml:space="preserve"> Rice in Qtls.</t>
  </si>
  <si>
    <t xml:space="preserve"> Atta in Qtls.</t>
  </si>
  <si>
    <t>L-Sugar in Qtls.</t>
  </si>
  <si>
    <t>W-Bran in Qtls.</t>
  </si>
  <si>
    <t>K-Oil in Ltrs.</t>
  </si>
  <si>
    <t xml:space="preserve"> LPG in Nos.</t>
  </si>
  <si>
    <t xml:space="preserve"> HSD in Ltrs.</t>
  </si>
  <si>
    <t>Note:-</t>
  </si>
  <si>
    <t>In addition to the above stocks 200 Qtls. Of Rice (Normal) are dumped at Pahalgam GD/SC.</t>
  </si>
  <si>
    <t>The figures shown in this statement have been reflected from the statements submitted personally or conveyed telephonically by the Concerned SKs.</t>
  </si>
  <si>
    <t>TSO Yatra Phalgam</t>
  </si>
  <si>
    <t>Copy to the:-</t>
  </si>
  <si>
    <t>1. Assistant Director FCS&amp;CA Anantnag for favour of information.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</si>
</sst>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i/>
      <sz val="14"/>
      <color theme="1"/>
      <name val="Bookman Old Style"/>
      <family val="1"/>
    </font>
    <font>
      <b/>
      <sz val="11"/>
      <color theme="1"/>
      <name val="Times New Roman"/>
      <family val="1"/>
    </font>
    <font>
      <b/>
      <sz val="12"/>
      <color theme="1"/>
      <name val="Bookman Old Style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5" borderId="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/>
    </xf>
    <xf numFmtId="0" fontId="6" fillId="5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abSelected="1" workbookViewId="0">
      <selection sqref="A1:T24"/>
    </sheetView>
  </sheetViews>
  <sheetFormatPr defaultRowHeight="15"/>
  <sheetData>
    <row r="1" spans="1:20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3" t="s">
        <v>2</v>
      </c>
      <c r="B3" s="3" t="s">
        <v>3</v>
      </c>
      <c r="C3" s="4" t="s">
        <v>4</v>
      </c>
      <c r="D3" s="5" t="s">
        <v>5</v>
      </c>
      <c r="E3" s="6"/>
      <c r="F3" s="6"/>
      <c r="G3" s="7"/>
      <c r="H3" s="8"/>
      <c r="I3" s="9" t="s">
        <v>6</v>
      </c>
      <c r="J3" s="9"/>
      <c r="K3" s="9"/>
      <c r="L3" s="8"/>
      <c r="M3" s="9" t="s">
        <v>7</v>
      </c>
      <c r="N3" s="9"/>
      <c r="O3" s="9"/>
      <c r="P3" s="9"/>
      <c r="Q3" s="8"/>
      <c r="R3" s="10" t="s">
        <v>8</v>
      </c>
      <c r="S3" s="10"/>
      <c r="T3" s="10"/>
    </row>
    <row r="4" spans="1:20" ht="114">
      <c r="A4" s="3"/>
      <c r="B4" s="3"/>
      <c r="C4" s="11"/>
      <c r="D4" s="12" t="s">
        <v>9</v>
      </c>
      <c r="E4" s="12" t="s">
        <v>10</v>
      </c>
      <c r="F4" s="12" t="s">
        <v>11</v>
      </c>
      <c r="G4" s="12" t="s">
        <v>12</v>
      </c>
      <c r="H4" s="8"/>
      <c r="I4" s="12" t="s">
        <v>9</v>
      </c>
      <c r="J4" s="12" t="s">
        <v>13</v>
      </c>
      <c r="K4" s="12" t="s">
        <v>14</v>
      </c>
      <c r="L4" s="8"/>
      <c r="M4" s="12" t="s">
        <v>15</v>
      </c>
      <c r="N4" s="12" t="s">
        <v>16</v>
      </c>
      <c r="O4" s="12" t="s">
        <v>17</v>
      </c>
      <c r="P4" s="12" t="s">
        <v>14</v>
      </c>
      <c r="Q4" s="8"/>
      <c r="R4" s="13" t="s">
        <v>9</v>
      </c>
      <c r="S4" s="13" t="s">
        <v>13</v>
      </c>
      <c r="T4" s="13" t="s">
        <v>14</v>
      </c>
    </row>
    <row r="5" spans="1:20" ht="28.5">
      <c r="A5" s="13">
        <v>1</v>
      </c>
      <c r="B5" s="13" t="s">
        <v>18</v>
      </c>
      <c r="C5" s="11"/>
      <c r="D5" s="14">
        <v>189.9</v>
      </c>
      <c r="E5" s="14"/>
      <c r="F5" s="14">
        <v>89.9</v>
      </c>
      <c r="G5" s="14">
        <f>D5-F5</f>
        <v>100</v>
      </c>
      <c r="H5" s="8"/>
      <c r="I5" s="14">
        <v>29.9</v>
      </c>
      <c r="J5" s="14">
        <v>15</v>
      </c>
      <c r="K5" s="14">
        <f>I5-J5</f>
        <v>14.899999999999999</v>
      </c>
      <c r="L5" s="8"/>
      <c r="M5" s="14">
        <v>60</v>
      </c>
      <c r="N5" s="14">
        <v>8</v>
      </c>
      <c r="O5" s="14">
        <v>1.8</v>
      </c>
      <c r="P5" s="14">
        <f>M5-N5-O5</f>
        <v>50.2</v>
      </c>
      <c r="Q5" s="8"/>
      <c r="R5" s="14">
        <f>O5</f>
        <v>1.8</v>
      </c>
      <c r="S5" s="14">
        <v>0.8</v>
      </c>
      <c r="T5" s="14">
        <f>R5-S5</f>
        <v>1</v>
      </c>
    </row>
    <row r="6" spans="1:20" ht="28.5">
      <c r="A6" s="13">
        <v>2</v>
      </c>
      <c r="B6" s="13" t="s">
        <v>19</v>
      </c>
      <c r="C6" s="11"/>
      <c r="D6" s="14">
        <v>200</v>
      </c>
      <c r="E6" s="14"/>
      <c r="F6" s="14">
        <v>100</v>
      </c>
      <c r="G6" s="14">
        <f t="shared" ref="G6:G9" si="0">D6-F6</f>
        <v>100</v>
      </c>
      <c r="H6" s="8"/>
      <c r="I6" s="14">
        <v>40</v>
      </c>
      <c r="J6" s="14">
        <v>6</v>
      </c>
      <c r="K6" s="14">
        <f t="shared" ref="K6:K8" si="1">I6-J6</f>
        <v>34</v>
      </c>
      <c r="L6" s="8"/>
      <c r="M6" s="14">
        <v>60</v>
      </c>
      <c r="N6" s="14">
        <v>10.8</v>
      </c>
      <c r="O6" s="14">
        <v>1.8</v>
      </c>
      <c r="P6" s="14">
        <f t="shared" ref="P6:P8" si="2">M6-N6-O6</f>
        <v>47.400000000000006</v>
      </c>
      <c r="Q6" s="8"/>
      <c r="R6" s="14">
        <f>O6</f>
        <v>1.8</v>
      </c>
      <c r="S6" s="14">
        <v>0</v>
      </c>
      <c r="T6" s="14">
        <f t="shared" ref="T6:T9" si="3">R6-S6</f>
        <v>1.8</v>
      </c>
    </row>
    <row r="7" spans="1:20" ht="42.75">
      <c r="A7" s="13">
        <v>3</v>
      </c>
      <c r="B7" s="13" t="s">
        <v>20</v>
      </c>
      <c r="C7" s="11"/>
      <c r="D7" s="14">
        <v>100.2</v>
      </c>
      <c r="E7" s="14"/>
      <c r="F7" s="14">
        <v>60.15</v>
      </c>
      <c r="G7" s="14">
        <f t="shared" si="0"/>
        <v>40.050000000000004</v>
      </c>
      <c r="H7" s="8"/>
      <c r="I7" s="14">
        <v>20.05</v>
      </c>
      <c r="J7" s="14">
        <v>0.5</v>
      </c>
      <c r="K7" s="14">
        <f t="shared" si="1"/>
        <v>19.55</v>
      </c>
      <c r="L7" s="8"/>
      <c r="M7" s="14">
        <v>40.1</v>
      </c>
      <c r="N7" s="14">
        <v>3.8</v>
      </c>
      <c r="O7" s="14">
        <v>1.8</v>
      </c>
      <c r="P7" s="14">
        <f t="shared" si="2"/>
        <v>34.500000000000007</v>
      </c>
      <c r="Q7" s="8"/>
      <c r="R7" s="14">
        <f>O7</f>
        <v>1.8</v>
      </c>
      <c r="S7" s="14">
        <v>1.2</v>
      </c>
      <c r="T7" s="14">
        <f t="shared" si="3"/>
        <v>0.60000000000000009</v>
      </c>
    </row>
    <row r="8" spans="1:20" ht="42.75">
      <c r="A8" s="13">
        <v>4</v>
      </c>
      <c r="B8" s="13" t="s">
        <v>21</v>
      </c>
      <c r="C8" s="11"/>
      <c r="D8" s="14">
        <v>200</v>
      </c>
      <c r="E8" s="14"/>
      <c r="F8" s="14">
        <v>120</v>
      </c>
      <c r="G8" s="14">
        <f t="shared" si="0"/>
        <v>80</v>
      </c>
      <c r="H8" s="8"/>
      <c r="I8" s="15">
        <v>30</v>
      </c>
      <c r="J8" s="14">
        <v>20</v>
      </c>
      <c r="K8" s="14">
        <f t="shared" si="1"/>
        <v>10</v>
      </c>
      <c r="L8" s="8"/>
      <c r="M8" s="15">
        <v>90</v>
      </c>
      <c r="N8" s="14">
        <v>47</v>
      </c>
      <c r="O8" s="14">
        <v>1.8</v>
      </c>
      <c r="P8" s="14">
        <f t="shared" si="2"/>
        <v>41.2</v>
      </c>
      <c r="Q8" s="8"/>
      <c r="R8" s="16">
        <f>O8</f>
        <v>1.8</v>
      </c>
      <c r="S8" s="14">
        <v>0.6</v>
      </c>
      <c r="T8" s="14">
        <f t="shared" si="3"/>
        <v>1.2000000000000002</v>
      </c>
    </row>
    <row r="9" spans="1:20" ht="18.75">
      <c r="A9" s="17">
        <v>5</v>
      </c>
      <c r="B9" s="17" t="s">
        <v>22</v>
      </c>
      <c r="C9" s="11"/>
      <c r="D9" s="18">
        <v>0</v>
      </c>
      <c r="E9" s="19"/>
      <c r="F9" s="18">
        <v>0</v>
      </c>
      <c r="G9" s="18">
        <f t="shared" si="0"/>
        <v>0</v>
      </c>
      <c r="H9" s="20"/>
      <c r="I9" s="21">
        <v>1100</v>
      </c>
      <c r="J9" s="22">
        <v>0</v>
      </c>
      <c r="K9" s="18">
        <f>I9-J9</f>
        <v>1100</v>
      </c>
      <c r="L9" s="20"/>
      <c r="M9" s="21">
        <v>1360</v>
      </c>
      <c r="N9" s="22">
        <v>350</v>
      </c>
      <c r="O9" s="18">
        <v>120</v>
      </c>
      <c r="P9" s="18">
        <f>M9-N9-O9</f>
        <v>890</v>
      </c>
      <c r="Q9" s="8"/>
      <c r="R9" s="18">
        <f>O9</f>
        <v>120</v>
      </c>
      <c r="S9" s="18">
        <v>30</v>
      </c>
      <c r="T9" s="18">
        <f t="shared" si="3"/>
        <v>90</v>
      </c>
    </row>
    <row r="10" spans="1:20" ht="24">
      <c r="A10" s="23"/>
      <c r="B10" s="23"/>
      <c r="C10" s="11"/>
      <c r="D10" s="18"/>
      <c r="E10" s="19"/>
      <c r="F10" s="18"/>
      <c r="G10" s="18"/>
      <c r="H10" s="20"/>
      <c r="I10" s="24" t="s">
        <v>23</v>
      </c>
      <c r="J10" s="22"/>
      <c r="K10" s="18"/>
      <c r="L10" s="20"/>
      <c r="M10" s="24" t="s">
        <v>23</v>
      </c>
      <c r="N10" s="22"/>
      <c r="O10" s="18"/>
      <c r="P10" s="18"/>
      <c r="Q10" s="8"/>
      <c r="R10" s="18"/>
      <c r="S10" s="18"/>
      <c r="T10" s="18"/>
    </row>
    <row r="11" spans="1:20" ht="42.75">
      <c r="A11" s="13">
        <v>6</v>
      </c>
      <c r="B11" s="13" t="s">
        <v>24</v>
      </c>
      <c r="C11" s="11"/>
      <c r="D11" s="19">
        <f>1922+45+70+70+100+100</f>
        <v>2307</v>
      </c>
      <c r="E11" s="19"/>
      <c r="F11" s="19">
        <v>2307</v>
      </c>
      <c r="G11" s="19">
        <f t="shared" ref="G11:G12" si="4">D11-F11</f>
        <v>0</v>
      </c>
      <c r="H11" s="8"/>
      <c r="I11" s="25">
        <f>861+30</f>
        <v>891</v>
      </c>
      <c r="J11" s="19">
        <v>460</v>
      </c>
      <c r="K11" s="19">
        <f t="shared" ref="K11:K12" si="5">I11-J11</f>
        <v>431</v>
      </c>
      <c r="L11" s="8"/>
      <c r="M11" s="26">
        <f>1467+70+70+100+100</f>
        <v>1807</v>
      </c>
      <c r="N11" s="27">
        <v>1420</v>
      </c>
      <c r="O11" s="19">
        <v>28</v>
      </c>
      <c r="P11" s="19">
        <f t="shared" ref="P11" si="6">M11-N11-O11</f>
        <v>359</v>
      </c>
      <c r="Q11" s="8"/>
      <c r="R11" s="28">
        <f>O11</f>
        <v>28</v>
      </c>
      <c r="S11" s="19">
        <v>10</v>
      </c>
      <c r="T11" s="19">
        <f t="shared" ref="T11:T12" si="7">R11-S11</f>
        <v>18</v>
      </c>
    </row>
    <row r="12" spans="1:20" ht="18.75">
      <c r="A12" s="17">
        <v>7</v>
      </c>
      <c r="B12" s="17" t="s">
        <v>25</v>
      </c>
      <c r="C12" s="11"/>
      <c r="D12" s="18">
        <v>0</v>
      </c>
      <c r="E12" s="19"/>
      <c r="F12" s="18">
        <v>0</v>
      </c>
      <c r="G12" s="18">
        <f t="shared" si="4"/>
        <v>0</v>
      </c>
      <c r="H12" s="8"/>
      <c r="I12" s="29">
        <v>0</v>
      </c>
      <c r="J12" s="18">
        <v>0</v>
      </c>
      <c r="K12" s="18">
        <f t="shared" si="5"/>
        <v>0</v>
      </c>
      <c r="L12" s="20"/>
      <c r="M12" s="21">
        <v>1800</v>
      </c>
      <c r="N12" s="22">
        <v>140</v>
      </c>
      <c r="O12" s="18">
        <v>1200</v>
      </c>
      <c r="P12" s="18">
        <f>M12-N12-O12</f>
        <v>460</v>
      </c>
      <c r="Q12" s="8"/>
      <c r="R12" s="30">
        <v>1200</v>
      </c>
      <c r="S12" s="18">
        <v>1160</v>
      </c>
      <c r="T12" s="18">
        <f t="shared" si="7"/>
        <v>40</v>
      </c>
    </row>
    <row r="13" spans="1:20" ht="24">
      <c r="A13" s="23"/>
      <c r="B13" s="23"/>
      <c r="C13" s="31"/>
      <c r="D13" s="18"/>
      <c r="E13" s="19"/>
      <c r="F13" s="18"/>
      <c r="G13" s="18"/>
      <c r="H13" s="8"/>
      <c r="I13" s="29"/>
      <c r="J13" s="18"/>
      <c r="K13" s="18"/>
      <c r="L13" s="20"/>
      <c r="M13" s="24" t="s">
        <v>23</v>
      </c>
      <c r="N13" s="22"/>
      <c r="O13" s="18"/>
      <c r="P13" s="18"/>
      <c r="Q13" s="8"/>
      <c r="R13" s="32"/>
      <c r="S13" s="18"/>
      <c r="T13" s="18"/>
    </row>
    <row r="14" spans="1:20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5"/>
    </row>
    <row r="15" spans="1:20" ht="28.5">
      <c r="A15" s="36" t="s">
        <v>26</v>
      </c>
      <c r="B15" s="36"/>
      <c r="C15" s="37" t="s">
        <v>27</v>
      </c>
      <c r="D15" s="38">
        <f>J5+N5+S5</f>
        <v>23.8</v>
      </c>
      <c r="E15" s="39"/>
      <c r="F15" s="37" t="s">
        <v>28</v>
      </c>
      <c r="G15" s="38">
        <f>J6+N6+S6</f>
        <v>16.8</v>
      </c>
      <c r="H15" s="40" t="s">
        <v>29</v>
      </c>
      <c r="I15" s="41"/>
      <c r="J15" s="38">
        <f>J7+N7+S7</f>
        <v>5.5</v>
      </c>
      <c r="K15" s="40" t="s">
        <v>30</v>
      </c>
      <c r="L15" s="41"/>
      <c r="M15" s="42">
        <f>J8+N8+S8</f>
        <v>67.599999999999994</v>
      </c>
      <c r="N15" s="43" t="s">
        <v>31</v>
      </c>
      <c r="O15" s="44">
        <f>J9+N9+S9</f>
        <v>380</v>
      </c>
      <c r="P15" s="45" t="s">
        <v>32</v>
      </c>
      <c r="Q15" s="46"/>
      <c r="R15" s="47">
        <f>J11+N11+S11</f>
        <v>1890</v>
      </c>
      <c r="S15" s="48" t="s">
        <v>33</v>
      </c>
      <c r="T15" s="47">
        <f>J12+N12+S12</f>
        <v>1300</v>
      </c>
    </row>
    <row r="16" spans="1:20" ht="19.5">
      <c r="A16" s="49" t="s">
        <v>34</v>
      </c>
      <c r="B16" s="50"/>
      <c r="C16" s="51"/>
      <c r="D16" s="51"/>
      <c r="E16" s="51"/>
      <c r="F16" s="51"/>
      <c r="G16" s="51"/>
      <c r="H16" s="51"/>
      <c r="I16" s="52"/>
      <c r="J16" s="52"/>
      <c r="K16" s="52"/>
      <c r="L16" s="52"/>
      <c r="M16" s="53"/>
      <c r="N16" s="52"/>
      <c r="O16" s="50"/>
      <c r="P16" s="52"/>
      <c r="Q16" s="52"/>
      <c r="T16" s="52"/>
    </row>
    <row r="17" spans="1:20" ht="23.25">
      <c r="A17" s="54" t="s">
        <v>35</v>
      </c>
      <c r="B17" s="50"/>
      <c r="C17" s="51"/>
      <c r="D17" s="51"/>
      <c r="E17" s="51"/>
      <c r="F17" s="51"/>
      <c r="G17" s="51"/>
      <c r="H17" s="51"/>
      <c r="I17" s="52"/>
      <c r="J17" s="52"/>
      <c r="K17" s="52"/>
      <c r="L17" s="52"/>
      <c r="M17" s="53"/>
      <c r="N17" s="52"/>
      <c r="O17" s="50"/>
      <c r="P17" s="52"/>
      <c r="Q17" s="52"/>
      <c r="T17" s="52"/>
    </row>
    <row r="18" spans="1:20">
      <c r="A18" s="55" t="s">
        <v>36</v>
      </c>
      <c r="B18" s="50"/>
      <c r="C18" s="51"/>
      <c r="D18" s="51"/>
      <c r="E18" s="51"/>
      <c r="F18" s="51"/>
      <c r="G18" s="51"/>
      <c r="H18" s="51"/>
      <c r="I18" s="50"/>
      <c r="J18" s="50"/>
      <c r="K18" s="50"/>
      <c r="L18" s="50"/>
      <c r="M18" s="56"/>
      <c r="N18" s="50"/>
      <c r="O18" s="50"/>
      <c r="P18" s="52"/>
      <c r="Q18" s="52"/>
      <c r="R18" s="52"/>
      <c r="S18" s="52"/>
      <c r="T18" s="52"/>
    </row>
    <row r="19" spans="1:20">
      <c r="A19" s="53"/>
      <c r="B19" s="57"/>
    </row>
    <row r="20" spans="1:20">
      <c r="B20" s="57"/>
      <c r="R20" s="58" t="s">
        <v>37</v>
      </c>
      <c r="S20" s="58"/>
    </row>
    <row r="21" spans="1:20">
      <c r="A21" s="55" t="s">
        <v>38</v>
      </c>
      <c r="B21" s="50"/>
      <c r="C21" s="50"/>
      <c r="D21" s="50"/>
      <c r="E21" s="50"/>
      <c r="F21" s="50"/>
      <c r="G21" s="50"/>
      <c r="H21" s="50"/>
      <c r="I21" s="50"/>
    </row>
    <row r="22" spans="1:20">
      <c r="A22" s="55" t="s">
        <v>39</v>
      </c>
      <c r="B22" s="50"/>
      <c r="C22" s="50"/>
      <c r="D22" s="50"/>
      <c r="E22" s="50"/>
      <c r="F22" s="50"/>
      <c r="G22" s="50"/>
      <c r="H22" s="50"/>
      <c r="I22" s="50"/>
    </row>
    <row r="23" spans="1:20">
      <c r="B23" s="57"/>
    </row>
    <row r="24" spans="1:20">
      <c r="B24" s="57"/>
    </row>
  </sheetData>
  <mergeCells count="44">
    <mergeCell ref="R20:S20"/>
    <mergeCell ref="S12:S13"/>
    <mergeCell ref="T12:T13"/>
    <mergeCell ref="A14:T14"/>
    <mergeCell ref="A15:B15"/>
    <mergeCell ref="H15:I15"/>
    <mergeCell ref="K15:L15"/>
    <mergeCell ref="P15:Q15"/>
    <mergeCell ref="J12:J13"/>
    <mergeCell ref="K12:K13"/>
    <mergeCell ref="N12:N13"/>
    <mergeCell ref="O12:O13"/>
    <mergeCell ref="P12:P13"/>
    <mergeCell ref="R12:R13"/>
    <mergeCell ref="P9:P10"/>
    <mergeCell ref="R9:R10"/>
    <mergeCell ref="S9:S10"/>
    <mergeCell ref="T9:T10"/>
    <mergeCell ref="A12:A13"/>
    <mergeCell ref="B12:B13"/>
    <mergeCell ref="D12:D13"/>
    <mergeCell ref="F12:F13"/>
    <mergeCell ref="G12:G13"/>
    <mergeCell ref="I12:I13"/>
    <mergeCell ref="R3:T3"/>
    <mergeCell ref="A9:A10"/>
    <mergeCell ref="B9:B10"/>
    <mergeCell ref="D9:D10"/>
    <mergeCell ref="F9:F10"/>
    <mergeCell ref="G9:G10"/>
    <mergeCell ref="J9:J10"/>
    <mergeCell ref="K9:K10"/>
    <mergeCell ref="N9:N10"/>
    <mergeCell ref="O9:O10"/>
    <mergeCell ref="A1:T1"/>
    <mergeCell ref="A2:T2"/>
    <mergeCell ref="A3:A4"/>
    <mergeCell ref="B3:B4"/>
    <mergeCell ref="C3:C13"/>
    <mergeCell ref="H3:H13"/>
    <mergeCell ref="I3:K3"/>
    <mergeCell ref="L3:L13"/>
    <mergeCell ref="M3:P3"/>
    <mergeCell ref="Q3:Q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2018-07-16T07:03:10Z</dcterms:modified>
</cp:coreProperties>
</file>